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4EC2F9B-A9CD-4DB9-AE45-E7CF068B88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5" l="1"/>
  <c r="O10" i="5"/>
  <c r="N10" i="5"/>
  <c r="M10" i="5"/>
  <c r="L10" i="5"/>
  <c r="J6" i="5"/>
  <c r="AS6" i="5"/>
  <c r="AQ6" i="5" l="1"/>
  <c r="AR6" i="5" s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<sst xmlns="http://schemas.openxmlformats.org/spreadsheetml/2006/main" count="76" uniqueCount="34">
  <si>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</si>
  <si>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</si>
  <si>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</si>
  <si>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</si>
  <si>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</si>
  <si>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</si>
  <si>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</si>
  <si>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</si>
  <si>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</si>
  <si>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</si>
  <si>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</si>
  <si>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</si>
  <si>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</si>
  <si>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</si>
  <si>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</si>
  <si>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</si>
  <si>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</si>
  <si>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</si>
  <si>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</si>
  <si>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</si>
  <si>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</si>
  <si>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</si>
  <si>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</si>
  <si>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</si>
  <si>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= Haminan Palloilijat  (1928),  kasvattajaseura</t>
  </si>
  <si>
    <t>3.</t>
  </si>
  <si>
    <t>HP  2</t>
  </si>
  <si>
    <t>1.</t>
  </si>
  <si>
    <t>10.</t>
  </si>
  <si>
    <t>8.</t>
  </si>
  <si>
    <t>Mico Huttunen</t>
  </si>
  <si>
    <t>24.7.2005   Hamina</t>
  </si>
  <si>
    <t>5.</t>
  </si>
  <si>
    <t>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</si>
</sst>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30</v>
      </c>
      <c r="C1" s="2"/>
      <c r="D1" s="3"/>
      <c r="E1" s="4" t="s">
        <v>31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>
        <v>2022</v>
      </c>
      <c r="Y4" s="65" t="s">
        <v>25</v>
      </c>
      <c r="Z4" s="66" t="s">
        <v>26</v>
      </c>
      <c r="AA4" s="65">
        <v>14</v>
      </c>
      <c r="AB4" s="65">
        <v>1</v>
      </c>
      <c r="AC4" s="65">
        <v>4</v>
      </c>
      <c r="AD4" s="65">
        <v>31</v>
      </c>
      <c r="AE4" s="65">
        <v>71</v>
      </c>
      <c r="AF4" s="67">
        <v>0.71</v>
      </c>
      <c r="AG4" s="68">
        <v>100</v>
      </c>
      <c r="AH4" s="39"/>
      <c r="AI4" s="69" t="s">
        <v>27</v>
      </c>
      <c r="AJ4" s="39" t="s">
        <v>28</v>
      </c>
      <c r="AK4" s="39" t="s">
        <v>29</v>
      </c>
      <c r="AL4" s="10"/>
      <c r="AM4" s="12">
        <v>3</v>
      </c>
      <c r="AN4" s="12">
        <v>0</v>
      </c>
      <c r="AO4" s="13">
        <v>0</v>
      </c>
      <c r="AP4" s="12">
        <v>3</v>
      </c>
      <c r="AQ4" s="12">
        <v>18</v>
      </c>
      <c r="AR4" s="62">
        <v>0.81820000000000004</v>
      </c>
      <c r="AS4" s="10">
        <v>22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2023</v>
      </c>
      <c r="C5" s="12" t="s">
        <v>27</v>
      </c>
      <c r="D5" s="71" t="s">
        <v>33</v>
      </c>
      <c r="E5" s="65">
        <v>21</v>
      </c>
      <c r="F5" s="65">
        <v>0</v>
      </c>
      <c r="G5" s="12">
        <v>4</v>
      </c>
      <c r="H5" s="65">
        <v>11</v>
      </c>
      <c r="I5" s="65">
        <v>41</v>
      </c>
      <c r="J5" s="72">
        <v>0.51900000000000002</v>
      </c>
      <c r="K5" s="73">
        <v>79</v>
      </c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32</v>
      </c>
      <c r="Z5" s="1" t="s">
        <v>26</v>
      </c>
      <c r="AA5" s="12">
        <v>4</v>
      </c>
      <c r="AB5" s="12">
        <v>0</v>
      </c>
      <c r="AC5" s="12">
        <v>2</v>
      </c>
      <c r="AD5" s="12">
        <v>12</v>
      </c>
      <c r="AE5" s="12">
        <v>24</v>
      </c>
      <c r="AF5" s="70">
        <v>0.72727272727272729</v>
      </c>
      <c r="AG5" s="10">
        <v>33</v>
      </c>
      <c r="AH5" s="39"/>
      <c r="AI5" s="7"/>
      <c r="AJ5" s="7"/>
      <c r="AK5" s="7"/>
      <c r="AL5" s="64"/>
      <c r="AM5" s="12"/>
      <c r="AN5" s="12"/>
      <c r="AO5" s="12"/>
      <c r="AP5" s="12"/>
      <c r="AQ5" s="12"/>
      <c r="AR5" s="31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21</v>
      </c>
      <c r="F6" s="35">
        <f>SUM(F4:F5)</f>
        <v>0</v>
      </c>
      <c r="G6" s="35">
        <f>SUM(G4:G5)</f>
        <v>4</v>
      </c>
      <c r="H6" s="35">
        <f>SUM(H4:H5)</f>
        <v>11</v>
      </c>
      <c r="I6" s="35">
        <f>SUM(I4:I5)</f>
        <v>41</v>
      </c>
      <c r="J6" s="36">
        <f>PRODUCT(I6/K6)</f>
        <v>0.51898734177215189</v>
      </c>
      <c r="K6" s="20">
        <f>SUM(K5:K5)</f>
        <v>79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18</v>
      </c>
      <c r="AB6" s="35">
        <f>SUM(AB4:AB5)</f>
        <v>1</v>
      </c>
      <c r="AC6" s="35">
        <f>SUM(AC4:AC5)</f>
        <v>6</v>
      </c>
      <c r="AD6" s="35">
        <f>SUM(AD4:AD5)</f>
        <v>43</v>
      </c>
      <c r="AE6" s="35">
        <f>SUM(AE4:AE5)</f>
        <v>95</v>
      </c>
      <c r="AF6" s="36">
        <f>PRODUCT(AE6/AG6)</f>
        <v>0.7142857142857143</v>
      </c>
      <c r="AG6" s="20">
        <f>SUM(AG4:AG5)</f>
        <v>133</v>
      </c>
      <c r="AH6" s="17"/>
      <c r="AI6" s="28"/>
      <c r="AJ6" s="40"/>
      <c r="AK6" s="41"/>
      <c r="AL6" s="10"/>
      <c r="AM6" s="35">
        <f>SUM(AM4:AM5)</f>
        <v>3</v>
      </c>
      <c r="AN6" s="35">
        <f>SUM(AN4:AN5)</f>
        <v>0</v>
      </c>
      <c r="AO6" s="35">
        <f>SUM(AO4:AO5)</f>
        <v>0</v>
      </c>
      <c r="AP6" s="35">
        <f>SUM(AP4:AP5)</f>
        <v>3</v>
      </c>
      <c r="AQ6" s="35">
        <f>SUM(AQ4:AQ5)</f>
        <v>18</v>
      </c>
      <c r="AR6" s="36">
        <f>PRODUCT(AQ6/AS6)</f>
        <v>0.81818181818181823</v>
      </c>
      <c r="AS6" s="38">
        <f>SUM(AS4:AS5)</f>
        <v>22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24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21</v>
      </c>
      <c r="F10" s="45">
        <f>PRODUCT(F6+R6)</f>
        <v>0</v>
      </c>
      <c r="G10" s="45">
        <f>PRODUCT(G6+S6)</f>
        <v>4</v>
      </c>
      <c r="H10" s="45">
        <f>PRODUCT(H6+T6)</f>
        <v>11</v>
      </c>
      <c r="I10" s="45">
        <f>PRODUCT(I6+U6)</f>
        <v>41</v>
      </c>
      <c r="J10" s="57">
        <f>PRODUCT(I10/K10)</f>
        <v>0.51898734177215189</v>
      </c>
      <c r="K10" s="16">
        <f>PRODUCT(K6+W6)</f>
        <v>79</v>
      </c>
      <c r="L10" s="51">
        <f>PRODUCT((F10+G10)/E10)</f>
        <v>0.19047619047619047</v>
      </c>
      <c r="M10" s="51">
        <f>PRODUCT(H10/E10)</f>
        <v>0.52380952380952384</v>
      </c>
      <c r="N10" s="51">
        <f>PRODUCT((F10+G10+H10)/E10)</f>
        <v>0.7142857142857143</v>
      </c>
      <c r="O10" s="51">
        <f>PRODUCT(I10/E10)</f>
        <v>1.9523809523809523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21</v>
      </c>
      <c r="F11" s="45">
        <f>PRODUCT(AB6+AN6)</f>
        <v>1</v>
      </c>
      <c r="G11" s="45">
        <f>PRODUCT(AC6+AO6)</f>
        <v>6</v>
      </c>
      <c r="H11" s="45">
        <f>PRODUCT(AD6+AP6)</f>
        <v>46</v>
      </c>
      <c r="I11" s="45">
        <f>PRODUCT(AE6+AQ6)</f>
        <v>113</v>
      </c>
      <c r="J11" s="57">
        <f>PRODUCT(I11/K11)</f>
        <v>0.7290322580645161</v>
      </c>
      <c r="K11" s="10">
        <f>PRODUCT(AG6+AS6)</f>
        <v>155</v>
      </c>
      <c r="L11" s="51">
        <f>PRODUCT((F11+G11)/E11)</f>
        <v>0.33333333333333331</v>
      </c>
      <c r="M11" s="51">
        <f>PRODUCT(H11/E11)</f>
        <v>2.1904761904761907</v>
      </c>
      <c r="N11" s="51">
        <f>PRODUCT((F11+G11+H11)/E11)</f>
        <v>2.5238095238095237</v>
      </c>
      <c r="O11" s="51">
        <f>PRODUCT(I11/E11)</f>
        <v>5.3809523809523814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42</v>
      </c>
      <c r="F12" s="45">
        <f t="shared" ref="F12:I12" si="0">SUM(F9:F11)</f>
        <v>1</v>
      </c>
      <c r="G12" s="45">
        <f t="shared" si="0"/>
        <v>10</v>
      </c>
      <c r="H12" s="45">
        <f t="shared" si="0"/>
        <v>57</v>
      </c>
      <c r="I12" s="45">
        <f t="shared" si="0"/>
        <v>154</v>
      </c>
      <c r="J12" s="57">
        <f>PRODUCT(I12/K12)</f>
        <v>0.65811965811965811</v>
      </c>
      <c r="K12" s="16">
        <f>SUM(K9:K11)</f>
        <v>234</v>
      </c>
      <c r="L12" s="51">
        <f>PRODUCT((F12+G12)/E12)</f>
        <v>0.26190476190476192</v>
      </c>
      <c r="M12" s="51">
        <f>PRODUCT(H12/E12)</f>
        <v>1.3571428571428572</v>
      </c>
      <c r="N12" s="51">
        <f>PRODUCT((F12+G12+H12)/E12)</f>
        <v>1.6190476190476191</v>
      </c>
      <c r="O12" s="51">
        <f>PRODUCT(I12/E12)</f>
        <v>3.6666666666666665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2023-09-04T08:53:12Z</dcterms:modified>
</cp:coreProperties>
</file>